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240" yWindow="76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Лист1!$A$1:$Q$16</definedName>
  </definedNames>
  <calcPr calcId="145621"/>
</workbook>
</file>

<file path=xl/calcChain.xml><?xml version="1.0" encoding="utf-8"?>
<calcChain xmlns="http://schemas.openxmlformats.org/spreadsheetml/2006/main">
  <c r="P13" i="1" l="1"/>
  <c r="O13" i="1"/>
  <c r="J10" i="1" l="1"/>
  <c r="Q10" i="1" s="1"/>
  <c r="J6" i="1"/>
  <c r="Q6" i="1" s="1"/>
  <c r="J8" i="1" l="1"/>
  <c r="Q8" i="1" s="1"/>
  <c r="J7" i="1"/>
  <c r="Q7" i="1" s="1"/>
  <c r="J12" i="1"/>
  <c r="Q12" i="1" s="1"/>
  <c r="J5" i="1"/>
  <c r="Q5" i="1" s="1"/>
  <c r="J4" i="1"/>
  <c r="Q4" i="1" s="1"/>
  <c r="J9" i="1" l="1"/>
  <c r="Q9" i="1" s="1"/>
  <c r="J11" i="1"/>
  <c r="Q11" i="1" s="1"/>
  <c r="E13" i="1" l="1"/>
  <c r="F13" i="1"/>
  <c r="G13" i="1"/>
  <c r="H13" i="1"/>
  <c r="I13" i="1"/>
  <c r="J13" i="1" s="1"/>
  <c r="K13" i="1"/>
  <c r="L13" i="1"/>
  <c r="M13" i="1"/>
  <c r="N13" i="1"/>
  <c r="D13" i="1"/>
  <c r="Q13" i="1" l="1"/>
</calcChain>
</file>

<file path=xl/sharedStrings.xml><?xml version="1.0" encoding="utf-8"?>
<sst xmlns="http://schemas.openxmlformats.org/spreadsheetml/2006/main" count="39" uniqueCount="39">
  <si>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</si>
  <si>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</si>
  <si>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</si>
  <si>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</si>
  <si>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</si>
  <si>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</si>
  <si>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</si>
  <si>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</si>
  <si>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</si>
  <si>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</si>
  <si>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</si>
  <si>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</si>
  <si>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</si>
  <si>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</si>
  <si>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МП</t>
  </si>
  <si>
    <t>В</t>
  </si>
  <si>
    <t>ВСЕГО:</t>
  </si>
  <si>
    <t>ВОГ</t>
  </si>
  <si>
    <t>ВОГ ц</t>
  </si>
  <si>
    <t>ВОГвв</t>
  </si>
  <si>
    <t>ВОГ рм</t>
  </si>
  <si>
    <t>КОГ</t>
  </si>
  <si>
    <t>1 п/г</t>
  </si>
  <si>
    <t>ВКТГ</t>
  </si>
  <si>
    <t>Директор АНО ДПО "Уральский УКЦ АСМАП"</t>
  </si>
  <si>
    <t>Будалин С.В.</t>
  </si>
  <si>
    <t>Водитель, управляющий тяжеловесным и (или) крупногабаритным транспортным средством или водитель автомобиля, сопровождающего такое транспортное средство</t>
  </si>
  <si>
    <t>Водитель, осуществляющий перевозку пассажиров и грузов в международном сообщении</t>
  </si>
  <si>
    <t>Повышение квалификации и переподготовка консультантов по вопросам безопасности перевозки опасных грузов автомобильным транспортом</t>
  </si>
  <si>
    <t>Повышение квалификации специалистов по организации перевозок автомобильным транспортом в международном сообщении</t>
  </si>
  <si>
    <t>№ п/п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</si>
  <si>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(базовый курс)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</si>
  <si>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 цистернах)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</si>
  <si>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веществ и изделий класса 1)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</si>
  <si>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радиоактивных материалов класса 7)</t>
  </si>
  <si>
    <t>БДиОП</t>
  </si>
  <si>
    <t xml:space="preserve">Безопасность движения и организация перевозок на автомобильном транспорте: специалист, ответственный за обеспечение безопасности дорожного движения; контролер технического состояния транспортных средств автомобильного транспорта; диспетчер автомобильного транспорта; специалист по безопасному размещению и креплению грузов на автомобильном транспорте </t>
  </si>
  <si>
    <t>Информация о количестве слушателей, прошедших обучение в Уральском УКЦ АСМАП в 2025 году</t>
  </si>
  <si>
    <t>по состоянию на 29.12.2025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</si>
</sst>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" fontId="1" fillId="0" borderId="0" xfId="0" applyNumberFormat="1" applyFont="1"/>
    <xf numFmtId="0" fontId="7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top"/>
    </xf>
    <xf numFmtId="0" fontId="2" fillId="0" borderId="3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="90" zoomScaleNormal="90" zoomScaleSheetLayoutView="70" workbookViewId="0">
      <selection activeCell="U7" sqref="U7"/>
    </sheetView>
  </sheetViews>
  <sheetFormatPr defaultRowHeight="15" x14ac:dyDescent="0.25"/>
  <cols>
    <col min="1" max="1" width="7.42578125" customWidth="1"/>
    <col min="2" max="2" width="51.28515625" customWidth="1"/>
    <col min="3" max="3" width="9.85546875" customWidth="1"/>
    <col min="4" max="4" width="7" customWidth="1"/>
    <col min="5" max="17" width="7.85546875" customWidth="1"/>
  </cols>
  <sheetData>
    <row r="1" spans="1:17" ht="18.75" x14ac:dyDescent="0.3">
      <c r="A1" s="104" t="s">
        <v>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7"/>
      <c r="Q2" s="18" t="s">
        <v>38</v>
      </c>
    </row>
    <row r="3" spans="1:17" ht="28.9" customHeight="1" thickBot="1" x14ac:dyDescent="0.3">
      <c r="A3" s="25" t="s">
        <v>30</v>
      </c>
      <c r="B3" s="105" t="s">
        <v>0</v>
      </c>
      <c r="C3" s="106"/>
      <c r="D3" s="26" t="s">
        <v>1</v>
      </c>
      <c r="E3" s="27" t="s">
        <v>2</v>
      </c>
      <c r="F3" s="29" t="s">
        <v>3</v>
      </c>
      <c r="G3" s="26" t="s">
        <v>4</v>
      </c>
      <c r="H3" s="27" t="s">
        <v>5</v>
      </c>
      <c r="I3" s="85" t="s">
        <v>6</v>
      </c>
      <c r="J3" s="86" t="s">
        <v>22</v>
      </c>
      <c r="K3" s="37" t="s">
        <v>7</v>
      </c>
      <c r="L3" s="28" t="s">
        <v>8</v>
      </c>
      <c r="M3" s="38" t="s">
        <v>9</v>
      </c>
      <c r="N3" s="33" t="s">
        <v>10</v>
      </c>
      <c r="O3" s="28" t="s">
        <v>11</v>
      </c>
      <c r="P3" s="51" t="s">
        <v>12</v>
      </c>
      <c r="Q3" s="54" t="s">
        <v>13</v>
      </c>
    </row>
    <row r="4" spans="1:17" ht="48.75" customHeight="1" x14ac:dyDescent="0.25">
      <c r="A4" s="11">
        <v>1</v>
      </c>
      <c r="B4" s="12" t="s">
        <v>29</v>
      </c>
      <c r="C4" s="5" t="s">
        <v>14</v>
      </c>
      <c r="D4" s="7">
        <v>15</v>
      </c>
      <c r="E4" s="8">
        <v>7</v>
      </c>
      <c r="F4" s="99">
        <v>10</v>
      </c>
      <c r="G4" s="74">
        <v>7</v>
      </c>
      <c r="H4" s="8">
        <v>8</v>
      </c>
      <c r="I4" s="100">
        <v>3</v>
      </c>
      <c r="J4" s="101">
        <f>D4+E4+F4+G4+H4+I4</f>
        <v>50</v>
      </c>
      <c r="K4" s="7">
        <v>9</v>
      </c>
      <c r="L4" s="8">
        <v>3</v>
      </c>
      <c r="M4" s="92">
        <v>2</v>
      </c>
      <c r="N4" s="80">
        <v>20</v>
      </c>
      <c r="O4" s="8">
        <v>4</v>
      </c>
      <c r="P4" s="81">
        <v>6</v>
      </c>
      <c r="Q4" s="96">
        <f>SUM(J4:P4)</f>
        <v>94</v>
      </c>
    </row>
    <row r="5" spans="1:17" ht="31.9" customHeight="1" x14ac:dyDescent="0.25">
      <c r="A5" s="13">
        <v>2</v>
      </c>
      <c r="B5" s="14" t="s">
        <v>27</v>
      </c>
      <c r="C5" s="76" t="s">
        <v>15</v>
      </c>
      <c r="D5" s="9">
        <v>70</v>
      </c>
      <c r="E5" s="10">
        <v>77</v>
      </c>
      <c r="F5" s="103">
        <v>43</v>
      </c>
      <c r="G5" s="102">
        <v>43</v>
      </c>
      <c r="H5" s="10">
        <v>75</v>
      </c>
      <c r="I5" s="43">
        <v>27</v>
      </c>
      <c r="J5" s="101">
        <f>I5+D5+E5+F5+G5+H5</f>
        <v>335</v>
      </c>
      <c r="K5" s="50">
        <v>36</v>
      </c>
      <c r="L5" s="2">
        <v>31</v>
      </c>
      <c r="M5" s="93">
        <v>18</v>
      </c>
      <c r="N5" s="49">
        <v>76</v>
      </c>
      <c r="O5" s="2">
        <v>51</v>
      </c>
      <c r="P5" s="77">
        <v>18</v>
      </c>
      <c r="Q5" s="96">
        <f>SUM(J5:P5)</f>
        <v>565</v>
      </c>
    </row>
    <row r="6" spans="1:17" ht="48" customHeight="1" x14ac:dyDescent="0.25">
      <c r="A6" s="11">
        <v>3</v>
      </c>
      <c r="B6" s="12" t="s">
        <v>28</v>
      </c>
      <c r="C6" s="5" t="s">
        <v>21</v>
      </c>
      <c r="D6" s="7"/>
      <c r="E6" s="78"/>
      <c r="F6" s="81"/>
      <c r="G6" s="7"/>
      <c r="H6" s="8"/>
      <c r="I6" s="39"/>
      <c r="J6" s="79">
        <f>D6+E6+F6+G6+H6+I6</f>
        <v>0</v>
      </c>
      <c r="K6" s="7">
        <v>2</v>
      </c>
      <c r="L6" s="8">
        <v>2</v>
      </c>
      <c r="M6" s="89"/>
      <c r="N6" s="80">
        <v>1</v>
      </c>
      <c r="O6" s="8">
        <v>1</v>
      </c>
      <c r="P6" s="81"/>
      <c r="Q6" s="96">
        <f t="shared" ref="Q6:Q13" si="0">SUM(J6:P6)</f>
        <v>6</v>
      </c>
    </row>
    <row r="7" spans="1:17" ht="62.45" customHeight="1" x14ac:dyDescent="0.25">
      <c r="A7" s="11">
        <v>4</v>
      </c>
      <c r="B7" s="12" t="s">
        <v>31</v>
      </c>
      <c r="C7" s="58" t="s">
        <v>17</v>
      </c>
      <c r="D7" s="7">
        <v>3</v>
      </c>
      <c r="E7" s="8">
        <v>4</v>
      </c>
      <c r="F7" s="30">
        <v>6</v>
      </c>
      <c r="G7" s="41">
        <v>6</v>
      </c>
      <c r="H7" s="87">
        <v>6</v>
      </c>
      <c r="I7" s="39">
        <v>10</v>
      </c>
      <c r="J7" s="47">
        <f>D7+E7+F7+G7+H7+I7</f>
        <v>35</v>
      </c>
      <c r="K7" s="16">
        <v>2</v>
      </c>
      <c r="L7" s="4">
        <v>1</v>
      </c>
      <c r="M7" s="92">
        <v>3</v>
      </c>
      <c r="N7" s="34">
        <v>4</v>
      </c>
      <c r="O7" s="4"/>
      <c r="P7" s="52">
        <v>5</v>
      </c>
      <c r="Q7" s="96">
        <f t="shared" si="0"/>
        <v>50</v>
      </c>
    </row>
    <row r="8" spans="1:17" ht="91.9" customHeight="1" x14ac:dyDescent="0.25">
      <c r="A8" s="13">
        <v>5</v>
      </c>
      <c r="B8" s="14" t="s">
        <v>32</v>
      </c>
      <c r="C8" s="57" t="s">
        <v>18</v>
      </c>
      <c r="D8" s="9">
        <v>1</v>
      </c>
      <c r="E8" s="10">
        <v>2</v>
      </c>
      <c r="F8" s="31">
        <v>2</v>
      </c>
      <c r="G8" s="42">
        <v>2</v>
      </c>
      <c r="H8" s="10">
        <v>1</v>
      </c>
      <c r="I8" s="43">
        <v>3</v>
      </c>
      <c r="J8" s="47">
        <f>D8+E8+F8+G8+H8+I8</f>
        <v>11</v>
      </c>
      <c r="K8" s="50">
        <v>2</v>
      </c>
      <c r="L8" s="2">
        <v>1</v>
      </c>
      <c r="M8" s="93">
        <v>2</v>
      </c>
      <c r="N8" s="49"/>
      <c r="O8" s="2">
        <v>1</v>
      </c>
      <c r="P8" s="53">
        <v>1</v>
      </c>
      <c r="Q8" s="96">
        <f t="shared" si="0"/>
        <v>18</v>
      </c>
    </row>
    <row r="9" spans="1:17" ht="94.15" customHeight="1" x14ac:dyDescent="0.25">
      <c r="A9" s="13">
        <v>6</v>
      </c>
      <c r="B9" s="14" t="s">
        <v>33</v>
      </c>
      <c r="C9" s="57" t="s">
        <v>19</v>
      </c>
      <c r="D9" s="9"/>
      <c r="E9" s="10"/>
      <c r="F9" s="31"/>
      <c r="G9" s="9"/>
      <c r="H9" s="10"/>
      <c r="I9" s="43"/>
      <c r="J9" s="47">
        <f t="shared" ref="J9:J11" si="1">I10+D9+E9+F9+G9+H9+I9</f>
        <v>0</v>
      </c>
      <c r="K9" s="50"/>
      <c r="L9" s="2"/>
      <c r="M9" s="90"/>
      <c r="N9" s="49"/>
      <c r="O9" s="2"/>
      <c r="P9" s="53"/>
      <c r="Q9" s="96">
        <f t="shared" si="0"/>
        <v>0</v>
      </c>
    </row>
    <row r="10" spans="1:17" ht="96.75" customHeight="1" x14ac:dyDescent="0.25">
      <c r="A10" s="68">
        <v>7</v>
      </c>
      <c r="B10" s="69" t="s">
        <v>34</v>
      </c>
      <c r="C10" s="70" t="s">
        <v>20</v>
      </c>
      <c r="D10" s="59"/>
      <c r="E10" s="60"/>
      <c r="F10" s="61"/>
      <c r="G10" s="59"/>
      <c r="H10" s="60"/>
      <c r="I10" s="63"/>
      <c r="J10" s="47">
        <f>D10+E10+F10+G10+H10+I10</f>
        <v>0</v>
      </c>
      <c r="K10" s="64"/>
      <c r="L10" s="62"/>
      <c r="M10" s="91"/>
      <c r="N10" s="65"/>
      <c r="O10" s="62"/>
      <c r="P10" s="66"/>
      <c r="Q10" s="96">
        <f t="shared" si="0"/>
        <v>0</v>
      </c>
    </row>
    <row r="11" spans="1:17" ht="126" customHeight="1" thickBot="1" x14ac:dyDescent="0.3">
      <c r="A11" s="56">
        <v>8</v>
      </c>
      <c r="B11" s="72" t="s">
        <v>36</v>
      </c>
      <c r="C11" s="73" t="s">
        <v>35</v>
      </c>
      <c r="D11" s="15">
        <v>15</v>
      </c>
      <c r="E11" s="67">
        <v>8</v>
      </c>
      <c r="F11" s="82">
        <v>12</v>
      </c>
      <c r="G11" s="15">
        <v>7</v>
      </c>
      <c r="H11" s="88">
        <v>9</v>
      </c>
      <c r="I11" s="40">
        <v>3</v>
      </c>
      <c r="J11" s="47">
        <f t="shared" si="1"/>
        <v>54</v>
      </c>
      <c r="K11" s="15">
        <v>12</v>
      </c>
      <c r="L11" s="88">
        <v>3</v>
      </c>
      <c r="M11" s="97">
        <v>2</v>
      </c>
      <c r="N11" s="98">
        <v>20</v>
      </c>
      <c r="O11" s="88">
        <v>4</v>
      </c>
      <c r="P11" s="97">
        <v>6</v>
      </c>
      <c r="Q11" s="96">
        <f t="shared" si="0"/>
        <v>101</v>
      </c>
    </row>
    <row r="12" spans="1:17" ht="66" customHeight="1" thickTop="1" thickBot="1" x14ac:dyDescent="0.3">
      <c r="A12" s="55">
        <v>9</v>
      </c>
      <c r="B12" s="71" t="s">
        <v>26</v>
      </c>
      <c r="C12" s="20" t="s">
        <v>23</v>
      </c>
      <c r="D12" s="21"/>
      <c r="E12" s="19"/>
      <c r="F12" s="83"/>
      <c r="G12" s="75"/>
      <c r="H12" s="19"/>
      <c r="I12" s="44"/>
      <c r="J12" s="47">
        <f>I12+D12+E12+F12+G12+H12+I12</f>
        <v>0</v>
      </c>
      <c r="K12" s="21"/>
      <c r="L12" s="19"/>
      <c r="M12" s="94"/>
      <c r="N12" s="35"/>
      <c r="O12" s="19">
        <v>1</v>
      </c>
      <c r="P12" s="32"/>
      <c r="Q12" s="96">
        <f t="shared" si="0"/>
        <v>1</v>
      </c>
    </row>
    <row r="13" spans="1:17" ht="19.5" thickBot="1" x14ac:dyDescent="0.3">
      <c r="A13" s="107" t="s">
        <v>16</v>
      </c>
      <c r="B13" s="108"/>
      <c r="C13" s="109"/>
      <c r="D13" s="22">
        <f t="shared" ref="D13:P13" si="2">SUM(D4:D12)</f>
        <v>104</v>
      </c>
      <c r="E13" s="23">
        <f t="shared" si="2"/>
        <v>98</v>
      </c>
      <c r="F13" s="84">
        <f t="shared" si="2"/>
        <v>73</v>
      </c>
      <c r="G13" s="45">
        <f t="shared" si="2"/>
        <v>65</v>
      </c>
      <c r="H13" s="23">
        <f t="shared" si="2"/>
        <v>99</v>
      </c>
      <c r="I13" s="46">
        <f t="shared" si="2"/>
        <v>46</v>
      </c>
      <c r="J13" s="48">
        <f t="shared" si="2"/>
        <v>485</v>
      </c>
      <c r="K13" s="45">
        <f t="shared" si="2"/>
        <v>63</v>
      </c>
      <c r="L13" s="23">
        <f t="shared" si="2"/>
        <v>41</v>
      </c>
      <c r="M13" s="95">
        <f t="shared" si="2"/>
        <v>27</v>
      </c>
      <c r="N13" s="36">
        <f t="shared" si="2"/>
        <v>121</v>
      </c>
      <c r="O13" s="23">
        <f t="shared" si="2"/>
        <v>62</v>
      </c>
      <c r="P13" s="24">
        <f t="shared" si="2"/>
        <v>36</v>
      </c>
      <c r="Q13" s="96">
        <f t="shared" si="0"/>
        <v>835</v>
      </c>
    </row>
    <row r="14" spans="1:17" ht="3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8.75" x14ac:dyDescent="0.3">
      <c r="B15" s="3" t="s">
        <v>24</v>
      </c>
      <c r="N15" s="3" t="s">
        <v>25</v>
      </c>
    </row>
    <row r="16" spans="1:17" ht="3" customHeight="1" x14ac:dyDescent="0.25"/>
    <row r="17" spans="2:2" ht="18.75" x14ac:dyDescent="0.3">
      <c r="B17" s="3"/>
    </row>
  </sheetData>
  <mergeCells count="3">
    <mergeCell ref="A1:Q1"/>
    <mergeCell ref="B3:C3"/>
    <mergeCell ref="A13:C13"/>
  </mergeCells>
  <pageMargins left="0.78740157480314965" right="0.39370078740157483" top="0.59055118110236227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2025-12-23T07:10:11Z</dcterms:modified>
</cp:coreProperties>
</file>